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E\SCRUP_MANDATS\05000-Organisation\05850-Formation\Personnel_electoral\PER\Refonte_formation\Bibliothèque\Dépouillement\"/>
    </mc:Choice>
  </mc:AlternateContent>
  <bookViews>
    <workbookView xWindow="0" yWindow="0" windowWidth="20160" windowHeight="8232"/>
  </bookViews>
  <sheets>
    <sheet name="Dépouillemen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F2" i="2"/>
  <c r="F3" i="2" s="1"/>
  <c r="D2" i="2"/>
  <c r="F4" i="2" l="1"/>
  <c r="D4" i="2"/>
  <c r="D3" i="2"/>
  <c r="D5" i="2" l="1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</calcChain>
</file>

<file path=xl/sharedStrings.xml><?xml version="1.0" encoding="utf-8"?>
<sst xmlns="http://schemas.openxmlformats.org/spreadsheetml/2006/main" count="17" uniqueCount="16">
  <si>
    <t>Grand thème</t>
  </si>
  <si>
    <t>Objectifs globaux</t>
  </si>
  <si>
    <t>Heure</t>
  </si>
  <si>
    <t>Temps</t>
  </si>
  <si>
    <t>Pour besoin</t>
  </si>
  <si>
    <t>Début prévu</t>
  </si>
  <si>
    <t>Dépouillement</t>
  </si>
  <si>
    <t>5.1</t>
  </si>
  <si>
    <t>Heures</t>
  </si>
  <si>
    <t>Minutes</t>
  </si>
  <si>
    <t>5.2</t>
  </si>
  <si>
    <t>Fermeture de l'urne et transmission des résultats</t>
  </si>
  <si>
    <t>Conclusion</t>
  </si>
  <si>
    <t>6.1</t>
  </si>
  <si>
    <t>Donner les dernières consignes</t>
  </si>
  <si>
    <t>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</si>
</sst>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min.&quot;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theme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Continuous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4" borderId="0" xfId="0" applyFont="1" applyFill="1" applyProtection="1"/>
    <xf numFmtId="0" fontId="3" fillId="4" borderId="0" xfId="0" applyFont="1" applyFill="1" applyAlignment="1" applyProtection="1">
      <alignment horizontal="center"/>
    </xf>
    <xf numFmtId="0" fontId="0" fillId="4" borderId="0" xfId="0" applyFont="1" applyFill="1" applyProtection="1"/>
    <xf numFmtId="2" fontId="0" fillId="4" borderId="1" xfId="0" applyNumberFormat="1" applyFont="1" applyFill="1" applyBorder="1" applyAlignment="1" applyProtection="1">
      <alignment horizontal="center"/>
    </xf>
    <xf numFmtId="164" fontId="0" fillId="4" borderId="1" xfId="0" applyNumberFormat="1" applyFont="1" applyFill="1" applyBorder="1" applyAlignment="1" applyProtection="1">
      <alignment horizontal="right"/>
    </xf>
    <xf numFmtId="0" fontId="0" fillId="4" borderId="1" xfId="0" applyFont="1" applyFill="1" applyBorder="1" applyProtection="1"/>
    <xf numFmtId="0" fontId="0" fillId="3" borderId="0" xfId="0" applyFill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Font="1" applyProtection="1"/>
    <xf numFmtId="2" fontId="0" fillId="0" borderId="0" xfId="0" applyNumberFormat="1" applyFont="1" applyAlignment="1" applyProtection="1">
      <alignment horizontal="center"/>
    </xf>
    <xf numFmtId="164" fontId="0" fillId="0" borderId="0" xfId="0" applyNumberFormat="1" applyFont="1" applyAlignment="1" applyProtection="1">
      <alignment horizontal="right"/>
    </xf>
    <xf numFmtId="0" fontId="1" fillId="5" borderId="0" xfId="0" applyFont="1" applyFill="1" applyAlignment="1" applyProtection="1">
      <alignment horizontal="center"/>
      <protection locked="0"/>
    </xf>
    <xf numFmtId="2" fontId="0" fillId="4" borderId="0" xfId="0" applyNumberFormat="1" applyFont="1" applyFill="1" applyAlignment="1" applyProtection="1">
      <alignment horizontal="center"/>
    </xf>
    <xf numFmtId="164" fontId="0" fillId="4" borderId="0" xfId="0" applyNumberFormat="1" applyFont="1" applyFill="1" applyAlignment="1" applyProtection="1">
      <alignment horizontal="right"/>
    </xf>
    <xf numFmtId="0" fontId="2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</xdr:row>
      <xdr:rowOff>0</xdr:rowOff>
    </xdr:from>
    <xdr:to>
      <xdr:col>8</xdr:col>
      <xdr:colOff>60960</xdr:colOff>
      <xdr:row>1</xdr:row>
      <xdr:rowOff>0</xdr:rowOff>
    </xdr:to>
    <xdr:sp macro="" textlink="">
      <xdr:nvSpPr>
        <xdr:cNvPr id="2" name="Rectangle 1"/>
        <xdr:cNvSpPr/>
      </xdr:nvSpPr>
      <xdr:spPr>
        <a:xfrm>
          <a:off x="5722620" y="190500"/>
          <a:ext cx="1097280" cy="0"/>
        </a:xfrm>
        <a:prstGeom prst="wedgeRectCallout">
          <a:avLst>
            <a:gd name="adj1" fmla="val -17639"/>
            <a:gd name="adj2" fmla="val -140095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A" sz="1100"/>
            <a:t>Entrer l'heure prévu du début de la 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workbookViewId="0">
      <selection activeCell="J12" sqref="J12"/>
    </sheetView>
  </sheetViews>
  <sheetFormatPr baseColWidth="10" defaultColWidth="11.5546875" defaultRowHeight="14.4" x14ac:dyDescent="0.3"/>
  <cols>
    <col min="1" max="1" width="19.88671875" style="6" customWidth="1"/>
    <col min="2" max="2" width="3.77734375" style="5" customWidth="1"/>
    <col min="3" max="3" width="41.44140625" style="6" customWidth="1"/>
    <col min="4" max="4" width="8.5546875" style="6" customWidth="1"/>
    <col min="5" max="5" width="7.5546875" style="6" customWidth="1"/>
    <col min="6" max="6" width="10.5546875" style="6" hidden="1" customWidth="1"/>
    <col min="7" max="7" width="8.6640625" style="6" customWidth="1"/>
    <col min="8" max="8" width="8.6640625" style="5" customWidth="1"/>
    <col min="9" max="9" width="11.5546875" style="5"/>
    <col min="10" max="16384" width="11.5546875" style="6"/>
  </cols>
  <sheetData>
    <row r="1" spans="1:9" ht="15" thickBot="1" x14ac:dyDescent="0.35">
      <c r="A1" s="1" t="s">
        <v>0</v>
      </c>
      <c r="B1" s="2"/>
      <c r="C1" s="1" t="s">
        <v>1</v>
      </c>
      <c r="D1" s="3" t="s">
        <v>2</v>
      </c>
      <c r="E1" s="1" t="s">
        <v>3</v>
      </c>
      <c r="F1" s="1" t="s">
        <v>4</v>
      </c>
      <c r="G1" s="4" t="s">
        <v>5</v>
      </c>
      <c r="H1" s="4"/>
    </row>
    <row r="2" spans="1:9" x14ac:dyDescent="0.3">
      <c r="A2" s="7" t="s">
        <v>6</v>
      </c>
      <c r="B2" s="8" t="s">
        <v>7</v>
      </c>
      <c r="C2" s="9" t="s">
        <v>6</v>
      </c>
      <c r="D2" s="10" t="str">
        <f>CONCATENATE(G3,"h",IF(H3&lt;10,CONCATENATE(0,H3),H3))</f>
        <v>17h00</v>
      </c>
      <c r="E2" s="11">
        <v>10</v>
      </c>
      <c r="F2" s="12">
        <f>E2+(G3*60+H3)</f>
        <v>1030</v>
      </c>
      <c r="G2" s="13" t="s">
        <v>8</v>
      </c>
      <c r="H2" s="13" t="s">
        <v>9</v>
      </c>
    </row>
    <row r="3" spans="1:9" x14ac:dyDescent="0.3">
      <c r="A3" s="14"/>
      <c r="B3" s="15" t="s">
        <v>10</v>
      </c>
      <c r="C3" s="16" t="s">
        <v>11</v>
      </c>
      <c r="D3" s="17" t="str">
        <f>CONCATENATE(INT(F2/60),"h",IF(MOD(F2,60)&lt;10,"0"&amp;MOD(F2,60),MOD(F2,60)))</f>
        <v>17h10</v>
      </c>
      <c r="E3" s="18">
        <v>10</v>
      </c>
      <c r="F3" s="16">
        <f>F2+E3</f>
        <v>1040</v>
      </c>
      <c r="G3" s="19">
        <v>17</v>
      </c>
      <c r="H3" s="19">
        <v>0</v>
      </c>
    </row>
    <row r="4" spans="1:9" x14ac:dyDescent="0.3">
      <c r="A4" s="7" t="s">
        <v>12</v>
      </c>
      <c r="B4" s="8" t="s">
        <v>13</v>
      </c>
      <c r="C4" s="9" t="s">
        <v>14</v>
      </c>
      <c r="D4" s="20" t="str">
        <f>CONCATENATE(INT(F3/60),"h",IF(MOD(F3,60)&lt;10,"0"&amp;MOD(F3,60),MOD(F3,60)))</f>
        <v>17h20</v>
      </c>
      <c r="E4" s="21">
        <v>5</v>
      </c>
      <c r="F4" s="9">
        <f t="shared" ref="F4:F5" si="0">F3+E4</f>
        <v>1045</v>
      </c>
    </row>
    <row r="5" spans="1:9" x14ac:dyDescent="0.3">
      <c r="A5" s="14"/>
      <c r="B5" s="15"/>
      <c r="C5" s="22" t="s">
        <v>15</v>
      </c>
      <c r="D5" s="17" t="str">
        <f t="shared" ref="D5" si="1">CONCATENATE(INT(F4/60),"h",IF(MOD(F4,60)&lt;10,"0"&amp;MOD(F4,60),MOD(F4,60)))</f>
        <v>17h25</v>
      </c>
      <c r="E5" s="18" t="str">
        <f>CONCATENATE(INT(SUM(E2:E4)/60),"h",IF(MOD(SUM(E2:E4),60)&lt;10,"0"&amp;MOD(SUM(E2:E4),60),MOD(SUM(E2:E4),60)))</f>
        <v>0h25</v>
      </c>
      <c r="F5" s="16" t="e">
        <f t="shared" si="0"/>
        <v>#VALUE!</v>
      </c>
    </row>
    <row r="6" spans="1:9" x14ac:dyDescent="0.3">
      <c r="F6" s="9" t="e">
        <f>F5+#REF!</f>
        <v>#VALUE!</v>
      </c>
    </row>
    <row r="7" spans="1:9" x14ac:dyDescent="0.3">
      <c r="F7" s="16" t="e">
        <f>F6+#REF!</f>
        <v>#VALUE!</v>
      </c>
    </row>
    <row r="8" spans="1:9" x14ac:dyDescent="0.3">
      <c r="F8" s="9" t="e">
        <f>F7+#REF!</f>
        <v>#VALUE!</v>
      </c>
    </row>
    <row r="9" spans="1:9" x14ac:dyDescent="0.3">
      <c r="F9" s="16" t="e">
        <f>F8+#REF!</f>
        <v>#VALUE!</v>
      </c>
    </row>
    <row r="10" spans="1:9" x14ac:dyDescent="0.3">
      <c r="F10" s="9" t="e">
        <f>F9+#REF!</f>
        <v>#VALUE!</v>
      </c>
    </row>
    <row r="11" spans="1:9" x14ac:dyDescent="0.3">
      <c r="F11" s="16" t="e">
        <f>F10+#REF!</f>
        <v>#VALUE!</v>
      </c>
    </row>
    <row r="12" spans="1:9" x14ac:dyDescent="0.3">
      <c r="F12" s="9" t="e">
        <f>F11+#REF!</f>
        <v>#VALUE!</v>
      </c>
      <c r="H12" s="6"/>
      <c r="I12" s="6"/>
    </row>
    <row r="13" spans="1:9" x14ac:dyDescent="0.3">
      <c r="F13" s="16" t="e">
        <f>F12+#REF!</f>
        <v>#VALUE!</v>
      </c>
      <c r="H13" s="6"/>
      <c r="I13" s="6"/>
    </row>
    <row r="14" spans="1:9" x14ac:dyDescent="0.3">
      <c r="F14" s="9" t="e">
        <f>F13+#REF!</f>
        <v>#VALUE!</v>
      </c>
      <c r="H14" s="6"/>
      <c r="I14" s="6"/>
    </row>
    <row r="15" spans="1:9" x14ac:dyDescent="0.3">
      <c r="F15" s="16" t="e">
        <f>F14+#REF!</f>
        <v>#VALUE!</v>
      </c>
      <c r="H15" s="6"/>
      <c r="I15" s="6"/>
    </row>
    <row r="16" spans="1:9" x14ac:dyDescent="0.3">
      <c r="F16" s="9" t="e">
        <f>F15+#REF!</f>
        <v>#VALUE!</v>
      </c>
      <c r="H16" s="6"/>
      <c r="I16" s="6"/>
    </row>
    <row r="17" spans="6:6" x14ac:dyDescent="0.3">
      <c r="F17" s="16" t="e">
        <f>F16+E3</f>
        <v>#VALUE!</v>
      </c>
    </row>
    <row r="18" spans="6:6" x14ac:dyDescent="0.3">
      <c r="F18" s="9" t="e">
        <f>F17+E4</f>
        <v>#VALUE!</v>
      </c>
    </row>
    <row r="19" spans="6:6" x14ac:dyDescent="0.3">
      <c r="F19" s="22">
        <v>203</v>
      </c>
    </row>
  </sheetData>
  <sheetProtection selectLockedCells="1"/>
  <printOptions horizontalCentered="1"/>
  <pageMargins left="0.70866141732283472" right="0.70866141732283472" top="1.5354330708661419" bottom="0.74803149606299213" header="0.70866141732283472" footer="0.31496062992125984"/>
  <pageSetup orientation="landscape" r:id="rId1"/>
  <headerFooter>
    <oddHeader>&amp;C&amp;20Scrutateurs et secrétaires BVO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Dépouillement</vt:lpstr>
    </vt:vector>
  </TitlesOfParts>
  <Company>DGEQ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Houle</dc:creator>
  <cp:lastModifiedBy>Catherine Houle</cp:lastModifiedBy>
  <dcterms:created xsi:type="dcterms:W3CDTF">2018-07-06T13:56:18Z</dcterms:created>
  <dcterms:modified xsi:type="dcterms:W3CDTF">2018-07-06T13:57:07Z</dcterms:modified>
</cp:coreProperties>
</file>