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lectionsquebec.sharepoint.com/sites/Scrutins_provinciaux/Documents partages/FORM/Personnel du scrutin/BVO - Présentiel/"/>
    </mc:Choice>
  </mc:AlternateContent>
  <xr:revisionPtr revIDLastSave="0" documentId="8_{FCBFC609-C7B6-41DF-908B-F291E011C999}" xr6:coauthVersionLast="47" xr6:coauthVersionMax="47" xr10:uidLastSave="{00000000-0000-0000-0000-000000000000}"/>
  <bookViews>
    <workbookView xWindow="1395" yWindow="1155" windowWidth="27000" windowHeight="13200" xr2:uid="{00000000-000D-0000-FFFF-FFFF00000000}"/>
  </bookViews>
  <sheets>
    <sheet name="ScrutSecBV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F2" i="2"/>
  <c r="D3" i="2" s="1"/>
  <c r="D2" i="2"/>
  <c r="F3" i="2" l="1"/>
  <c r="F4" i="2" s="1"/>
  <c r="F5" i="2" s="1"/>
  <c r="D4" i="2" l="1"/>
  <c r="D5" i="2"/>
  <c r="F6" i="2"/>
  <c r="D6" i="2"/>
  <c r="D7" i="2" l="1"/>
  <c r="F7" i="2"/>
  <c r="F8" i="2" l="1"/>
  <c r="D8" i="2"/>
  <c r="F9" i="2" l="1"/>
  <c r="D9" i="2"/>
  <c r="F10" i="2" l="1"/>
  <c r="D11" i="2" s="1"/>
  <c r="D10" i="2"/>
</calcChain>
</file>

<file path=xl/sharedStrings.xml><?xml version="1.0" encoding="utf-8"?>
<sst xmlns="http://schemas.openxmlformats.org/spreadsheetml/2006/main" count="22" uniqueCount="18">
  <si>
    <t>Grand thème</t>
  </si>
  <si>
    <t>Objectifs globaux</t>
  </si>
  <si>
    <t>Temps</t>
  </si>
  <si>
    <t>Pour besoin</t>
  </si>
  <si>
    <t>Heure</t>
  </si>
  <si>
    <t>Présentation de la formation</t>
  </si>
  <si>
    <t>Conclusion</t>
  </si>
  <si>
    <t>Heures</t>
  </si>
  <si>
    <t>Minutes</t>
  </si>
  <si>
    <t>Fin</t>
  </si>
  <si>
    <t>Début prévu</t>
  </si>
  <si>
    <t>Introduction</t>
  </si>
  <si>
    <t>Déroulement du vote et utilisation de la Directive</t>
  </si>
  <si>
    <t>Avant l'ouverture</t>
  </si>
  <si>
    <t>Exploration</t>
  </si>
  <si>
    <t>Scénarios immersifs</t>
  </si>
  <si>
    <t>Durant le déroulement</t>
  </si>
  <si>
    <t>Après la fermeture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</si>
</sst>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min.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5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3" borderId="1" xfId="0" applyFont="1" applyFill="1" applyBorder="1" applyProtection="1"/>
    <xf numFmtId="2" fontId="0" fillId="3" borderId="1" xfId="0" applyNumberFormat="1" applyFont="1" applyFill="1" applyBorder="1" applyAlignment="1" applyProtection="1">
      <alignment horizontal="center"/>
    </xf>
    <xf numFmtId="164" fontId="0" fillId="3" borderId="1" xfId="0" applyNumberFormat="1" applyFont="1" applyFill="1" applyBorder="1" applyAlignment="1" applyProtection="1">
      <alignment horizontal="right"/>
    </xf>
    <xf numFmtId="0" fontId="0" fillId="4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Font="1" applyProtection="1"/>
    <xf numFmtId="2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right"/>
    </xf>
    <xf numFmtId="0" fontId="0" fillId="3" borderId="0" xfId="0" applyFont="1" applyFill="1" applyProtection="1"/>
    <xf numFmtId="2" fontId="0" fillId="3" borderId="0" xfId="0" applyNumberFormat="1" applyFont="1" applyFill="1" applyAlignment="1" applyProtection="1">
      <alignment horizontal="center"/>
    </xf>
    <xf numFmtId="164" fontId="0" fillId="3" borderId="0" xfId="0" applyNumberFormat="1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175260</xdr:rowOff>
    </xdr:from>
    <xdr:to>
      <xdr:col>8</xdr:col>
      <xdr:colOff>60960</xdr:colOff>
      <xdr:row>9</xdr:row>
      <xdr:rowOff>106680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62600" y="1097280"/>
          <a:ext cx="1097280" cy="662940"/>
        </a:xfrm>
        <a:prstGeom prst="wedgeRectCallout">
          <a:avLst>
            <a:gd name="adj1" fmla="val -17639"/>
            <a:gd name="adj2" fmla="val -140095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100"/>
            <a:t>Entrer l'heure prévu du début de la 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Normal="100" workbookViewId="0">
      <selection activeCell="G4" sqref="G4"/>
    </sheetView>
  </sheetViews>
  <sheetFormatPr baseColWidth="10" defaultColWidth="11.5703125" defaultRowHeight="15" x14ac:dyDescent="0.25"/>
  <cols>
    <col min="1" max="1" width="19.85546875" style="6" customWidth="1"/>
    <col min="2" max="2" width="3.7109375" style="5" customWidth="1"/>
    <col min="3" max="3" width="41.42578125" style="6" customWidth="1"/>
    <col min="4" max="4" width="8.5703125" style="6" customWidth="1"/>
    <col min="5" max="5" width="7.5703125" style="6" customWidth="1"/>
    <col min="6" max="6" width="10.5703125" style="6" hidden="1" customWidth="1"/>
    <col min="7" max="7" width="8.7109375" style="6" customWidth="1"/>
    <col min="8" max="8" width="8.7109375" style="5" customWidth="1"/>
    <col min="9" max="9" width="11.5703125" style="5"/>
    <col min="10" max="16384" width="11.5703125" style="6"/>
  </cols>
  <sheetData>
    <row r="1" spans="1:8" ht="15.75" thickBot="1" x14ac:dyDescent="0.3">
      <c r="A1" s="2" t="s">
        <v>0</v>
      </c>
      <c r="B1" s="20"/>
      <c r="C1" s="2" t="s">
        <v>1</v>
      </c>
      <c r="D1" s="3" t="s">
        <v>4</v>
      </c>
      <c r="E1" s="2" t="s">
        <v>2</v>
      </c>
      <c r="F1" s="2" t="s">
        <v>3</v>
      </c>
      <c r="G1" s="4" t="s">
        <v>10</v>
      </c>
      <c r="H1" s="4"/>
    </row>
    <row r="2" spans="1:8" x14ac:dyDescent="0.25">
      <c r="A2" t="s">
        <v>11</v>
      </c>
      <c r="B2"/>
      <c r="C2" t="s">
        <v>5</v>
      </c>
      <c r="D2" s="8" t="str">
        <f>CONCATENATE(G3,"h",IF(H3&lt;10,CONCATENATE(0,H3),H3))</f>
        <v>18h00</v>
      </c>
      <c r="E2" s="9">
        <v>5</v>
      </c>
      <c r="F2" s="7">
        <f>E2+(G3*60+H3)</f>
        <v>1085</v>
      </c>
      <c r="G2" s="10" t="s">
        <v>7</v>
      </c>
      <c r="H2" s="10" t="s">
        <v>8</v>
      </c>
    </row>
    <row r="3" spans="1:8" x14ac:dyDescent="0.25">
      <c r="A3"/>
      <c r="B3"/>
      <c r="C3" t="s">
        <v>12</v>
      </c>
      <c r="D3" s="13" t="str">
        <f>CONCATENATE(INT(F2/60),"h",IF(MOD(F2,60)&lt;10,"0"&amp;MOD(F2,60),MOD(F2,60)))</f>
        <v>18h05</v>
      </c>
      <c r="E3" s="14">
        <v>20</v>
      </c>
      <c r="F3" s="12">
        <f>F2+E3</f>
        <v>1105</v>
      </c>
      <c r="G3" s="1">
        <v>18</v>
      </c>
      <c r="H3" s="1">
        <v>0</v>
      </c>
    </row>
    <row r="4" spans="1:8" x14ac:dyDescent="0.25">
      <c r="A4" t="s">
        <v>13</v>
      </c>
      <c r="B4"/>
      <c r="C4" t="s">
        <v>14</v>
      </c>
      <c r="D4" s="16" t="str">
        <f t="shared" ref="D4:D11" si="0">CONCATENATE(INT(F3/60),"h",IF(MOD(F3,60)&lt;10,"0"&amp;MOD(F3,60),MOD(F3,60)))</f>
        <v>18h25</v>
      </c>
      <c r="E4" s="17">
        <v>15</v>
      </c>
      <c r="F4" s="15">
        <f t="shared" ref="F4:F10" si="1">F3+E4</f>
        <v>1120</v>
      </c>
    </row>
    <row r="5" spans="1:8" x14ac:dyDescent="0.25">
      <c r="A5"/>
      <c r="B5"/>
      <c r="C5" t="s">
        <v>15</v>
      </c>
      <c r="D5" s="13" t="str">
        <f t="shared" si="0"/>
        <v>18h40</v>
      </c>
      <c r="E5" s="14">
        <v>10</v>
      </c>
      <c r="F5" s="12">
        <f t="shared" si="1"/>
        <v>1130</v>
      </c>
    </row>
    <row r="6" spans="1:8" x14ac:dyDescent="0.25">
      <c r="A6" t="s">
        <v>16</v>
      </c>
      <c r="B6"/>
      <c r="C6" t="s">
        <v>14</v>
      </c>
      <c r="D6" s="16" t="str">
        <f t="shared" si="0"/>
        <v>18h50</v>
      </c>
      <c r="E6" s="17">
        <v>25</v>
      </c>
      <c r="F6" s="15">
        <f t="shared" si="1"/>
        <v>1155</v>
      </c>
    </row>
    <row r="7" spans="1:8" x14ac:dyDescent="0.25">
      <c r="A7"/>
      <c r="B7"/>
      <c r="C7" t="s">
        <v>15</v>
      </c>
      <c r="D7" s="13" t="str">
        <f t="shared" si="0"/>
        <v>19h15</v>
      </c>
      <c r="E7" s="14">
        <v>45</v>
      </c>
      <c r="F7" s="12">
        <f t="shared" si="1"/>
        <v>1200</v>
      </c>
    </row>
    <row r="8" spans="1:8" x14ac:dyDescent="0.25">
      <c r="A8" t="s">
        <v>17</v>
      </c>
      <c r="B8"/>
      <c r="C8" t="s">
        <v>14</v>
      </c>
      <c r="D8" s="16" t="str">
        <f t="shared" si="0"/>
        <v>20h00</v>
      </c>
      <c r="E8" s="17">
        <v>25</v>
      </c>
      <c r="F8" s="15">
        <f t="shared" si="1"/>
        <v>1225</v>
      </c>
    </row>
    <row r="9" spans="1:8" x14ac:dyDescent="0.25">
      <c r="A9"/>
      <c r="B9"/>
      <c r="C9" t="s">
        <v>15</v>
      </c>
      <c r="D9" s="13" t="str">
        <f t="shared" si="0"/>
        <v>20h25</v>
      </c>
      <c r="E9" s="14">
        <v>40</v>
      </c>
      <c r="F9" s="12">
        <f t="shared" si="1"/>
        <v>1265</v>
      </c>
    </row>
    <row r="10" spans="1:8" x14ac:dyDescent="0.25">
      <c r="A10" t="s">
        <v>6</v>
      </c>
      <c r="B10"/>
      <c r="C10"/>
      <c r="D10" s="16" t="str">
        <f t="shared" si="0"/>
        <v>21h05</v>
      </c>
      <c r="E10" s="17">
        <v>3</v>
      </c>
      <c r="F10" s="15">
        <f t="shared" si="1"/>
        <v>1268</v>
      </c>
    </row>
    <row r="11" spans="1:8" x14ac:dyDescent="0.25">
      <c r="A11" s="11"/>
      <c r="B11" s="21"/>
      <c r="C11" s="18" t="s">
        <v>9</v>
      </c>
      <c r="D11" s="16" t="str">
        <f t="shared" si="0"/>
        <v>21h08</v>
      </c>
      <c r="E11" s="19" t="str">
        <f>CONCATENATE(INT(SUM(E2:E10)/60),"h",IF(MOD(SUM(E2:E10),60)&lt;10,"0"&amp;MOD(SUM(E2:E10),60),MOD(SUM(E2:E10),60)))</f>
        <v>3h08</v>
      </c>
      <c r="F11" s="18">
        <v>203</v>
      </c>
    </row>
  </sheetData>
  <sheetProtection selectLockedCells="1"/>
  <printOptions horizontalCentered="1"/>
  <pageMargins left="0.70866141732283472" right="0.70866141732283472" top="1.5354330708661419" bottom="0.74803149606299213" header="0.70866141732283472" footer="0.31496062992125984"/>
  <pageSetup orientation="landscape" r:id="rId1"/>
  <headerFooter>
    <oddHeader>&amp;C&amp;20Scrutateurs et secrétaires BVO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69D2960428884B85B8459D9994785A" ma:contentTypeVersion="16" ma:contentTypeDescription="Crée un document." ma:contentTypeScope="" ma:versionID="77c83f04a9e599a78ff421054fc07f34">
  <xsd:schema xmlns:xsd="http://www.w3.org/2001/XMLSchema" xmlns:xs="http://www.w3.org/2001/XMLSchema" xmlns:p="http://schemas.microsoft.com/office/2006/metadata/properties" xmlns:ns2="5f23f9c8-bac7-42ba-8538-2846167e7cde" xmlns:ns3="4089a433-1ed9-4eb1-90a2-2157aecae93d" targetNamespace="http://schemas.microsoft.com/office/2006/metadata/properties" ma:root="true" ma:fieldsID="7cc727d36ae3279b488f5d6aa086121c" ns2:_="" ns3:_="">
    <xsd:import namespace="5f23f9c8-bac7-42ba-8538-2846167e7cde"/>
    <xsd:import namespace="4089a433-1ed9-4eb1-90a2-2157aecae9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3f9c8-bac7-42ba-8538-2846167e7c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b7b8f9ed-6a47-431a-893d-9cdf97823e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9a433-1ed9-4eb1-90a2-2157aecae9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1bd3793-871d-43a9-92c1-173572fbab14}" ma:internalName="TaxCatchAll" ma:showField="CatchAllData" ma:web="4089a433-1ed9-4eb1-90a2-2157aecae9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23f9c8-bac7-42ba-8538-2846167e7cde">
      <Terms xmlns="http://schemas.microsoft.com/office/infopath/2007/PartnerControls"/>
    </lcf76f155ced4ddcb4097134ff3c332f>
    <TaxCatchAll xmlns="4089a433-1ed9-4eb1-90a2-2157aecae93d" xsi:nil="true"/>
  </documentManagement>
</p:properties>
</file>

<file path=customXml/itemProps1.xml><?xml version="1.0" encoding="utf-8"?>
<ds:datastoreItem xmlns:ds="http://schemas.openxmlformats.org/officeDocument/2006/customXml" ds:itemID="{A645CBE4-93BF-4E1E-BDE9-20E14DDA457E}"/>
</file>

<file path=customXml/itemProps2.xml><?xml version="1.0" encoding="utf-8"?>
<ds:datastoreItem xmlns:ds="http://schemas.openxmlformats.org/officeDocument/2006/customXml" ds:itemID="{2682070E-8FBF-47DB-BD2E-093C061CE7BA}"/>
</file>

<file path=customXml/itemProps3.xml><?xml version="1.0" encoding="utf-8"?>
<ds:datastoreItem xmlns:ds="http://schemas.openxmlformats.org/officeDocument/2006/customXml" ds:itemID="{D8E66B25-E561-4E3F-BBD0-5C79C3EBBB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ScrutSecBVO</vt:lpstr>
    </vt:vector>
  </TitlesOfParts>
  <Company>DGEQ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Houle</dc:creator>
  <cp:lastModifiedBy>Jessica Beaulieu</cp:lastModifiedBy>
  <cp:lastPrinted>2018-07-04T12:24:13Z</cp:lastPrinted>
  <dcterms:created xsi:type="dcterms:W3CDTF">2018-04-03T15:19:06Z</dcterms:created>
  <dcterms:modified xsi:type="dcterms:W3CDTF">2022-08-16T19:42:06Z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0x0101005A69D2960428884B85B8459D9994785A</vt:lpwstr>
  </property>
</Properties>
</file>